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<sst xmlns="http://schemas.openxmlformats.org/spreadsheetml/2006/main" count="36" uniqueCount="36">
  <si>
    <t xml:space="preserve">Отчет о достижении целевых значений контрольных показателей эффективности в утвержденном плане мероприятий («дорожной карте») по содействию развитию конкуренции на рынках товаров, работ и услуг за 2022 год </t>
  </si>
  <si>
    <t xml:space="preserve">№ п/п</t>
  </si>
  <si>
    <t>ПОКАЗАТЕЛЬ</t>
  </si>
  <si>
    <t xml:space="preserve">За 2022 год</t>
  </si>
  <si>
    <t xml:space="preserve">за 2021 год</t>
  </si>
  <si>
    <t>Отклонение</t>
  </si>
  <si>
    <t xml:space="preserve">План на 2022 год</t>
  </si>
  <si>
    <t xml:space="preserve">За 2021 год</t>
  </si>
  <si>
    <t xml:space="preserve">% для расчета достижения</t>
  </si>
  <si>
    <t xml:space="preserve">увеличение доли детей в возрасте от 3 до 6 лет, посещающих дошкольные образовательные учреждения за счет открытия частных детских садов</t>
  </si>
  <si>
    <t xml:space="preserve">Предоставления мер социальной поддержки</t>
  </si>
  <si>
    <t xml:space="preserve">Доля обучающихся дошкольного возраста в частных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образования, в общей численности обучающихся дошкольного возраста в образовательных организациях, у индивидуальных предпринимателей, реализующих основные общеобразовательные программы - образовательные программы дошкольного образования</t>
  </si>
  <si>
    <t xml:space="preserve">Количество платных образовательных программ (кружков, занятий) на базе общеобразовательных учреждений </t>
  </si>
  <si>
    <t xml:space="preserve">Доля несовершеннолетних детей от 8 до 18 лет, охваченных тематическими мероприятиями с привлечением ресурсов в т.ч. организаций коммерческого сектора экономики, от общего количества детей в МООДО «ЦДО «Островки».</t>
  </si>
  <si>
    <t xml:space="preserve">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</t>
  </si>
  <si>
    <t xml:space="preserve">Доля организаций частной формы собственности в сфере выполнения работ по благоустройству городской среды</t>
  </si>
  <si>
    <t xml:space="preserve">Доля  услуг (маршрутов)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 </t>
  </si>
  <si>
    <t xml:space="preserve">Проведение на территории района конкурсов, выставок, ярмарок и других мероприятий, направленных на продвижение продукции, пропаганду передового опыта и формирование благоприятного имиджа АПК </t>
  </si>
  <si>
    <t xml:space="preserve">Доля организаций частной формы собственности в сфере наружной рекламы</t>
  </si>
  <si>
    <t xml:space="preserve">Внесенных информации о достопримечательностях и туристских объектах в информационные системы </t>
  </si>
  <si>
    <t xml:space="preserve">Участие в межрегиональных и международных выставках, участие в проектах приграничного сотрудничества</t>
  </si>
  <si>
    <t xml:space="preserve">Доля закупок товаров, работ, услуг, которые муниципальные заказчики осуществили у субъектов малого предпринимательства в соответствии с частью 1 статьи 30 Федерального закона № 44-ФЗ, процентов</t>
  </si>
  <si>
    <t xml:space="preserve">Количество субъектов «социального предпринимательства», получивших поддержку, чел. </t>
  </si>
  <si>
    <t xml:space="preserve">Количество субъектов предпринимательства, действующих менее 2 лет, получивших поддержку, чел.</t>
  </si>
  <si>
    <t xml:space="preserve">Размер капитализации микрофинансовых организаций поддержки субъектов малого и среднего предпринимательства, тыс. руб.</t>
  </si>
  <si>
    <t xml:space="preserve">Количество нестационарных и мобильных  торговых объектов, ед.</t>
  </si>
  <si>
    <t xml:space="preserve">Проведение оценки регулирующего воздействия проектов муниципальных нормативных правовых актов и экспертизы муниципальных нормативных правовых актов, не менее ед.</t>
  </si>
  <si>
    <r>
      <t xml:space="preserve">Сокращение регламентного срока </t>
    </r>
    <r>
      <rPr>
        <sz val="11"/>
        <color theme="1"/>
        <rFont val="Times New Roman"/>
      </rPr>
      <t xml:space="preserve">предоставления для субъектов предпринимательской деятельности муниципальных услуг, прошедших оптимизацию предоставления, %</t>
    </r>
  </si>
  <si>
    <t xml:space="preserve">Проведение анкетирования субъектов предпринимательства о состоянии и развитии конкурентной среды, не менее ед.</t>
  </si>
  <si>
    <t xml:space="preserve">Количество единиц муниципального имущества, подлежащего приватизации/ Количество единиц приватизированного муниципального имущества, ед.</t>
  </si>
  <si>
    <t xml:space="preserve">100 % информации об  имуществе, находящемся в собственности муниципальных образований, в том числе имуществе, включаемом в перечни для предоставления на льготных условиях субъектам малого и среднего предпринимательства, о реализации такого имущества или предоставлении его во владение и (или) пользование, а также о ресурсах всех видов, находящихся в муниципальной собственности размещены на официальных сайтах собственников имущества</t>
  </si>
  <si>
    <t xml:space="preserve">Количество заключенных (находящихся в работе или в процессе разработки) соглашений муниципально-частного партнерства, концессионных соглашений в социальной сфере (детский отдых и оздоровление, спорт, здравоохранение, социальное обслуживание, дошкольное и общее школьное образование, культура)</t>
  </si>
  <si>
    <t xml:space="preserve">Количество организованных культурно-массовых мероприятий совместно с организациями частной формы собственности, ед.</t>
  </si>
  <si>
    <t xml:space="preserve">Количество привлеченных частных и некоммерческих организаций к организации и проведению городских и районных физкультурных и спортивных мероприятий, ед.</t>
  </si>
  <si>
    <t xml:space="preserve">Размещение на региональном портале информации о кладбищах и местах захоронений на них, % </t>
  </si>
  <si>
    <t xml:space="preserve">ИТОГО РАСЧЕТ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</si>
</sst>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\ [$₽-419]"/>
  </numFmts>
  <fonts count="7">
    <font>
      <name val="Calibri"/>
      <color theme="1"/>
      <sz val="11.000000"/>
      <scheme val="minor"/>
    </font>
    <font>
      <name val="Times New Roman"/>
      <b/>
      <color theme="1"/>
      <sz val="11.000000"/>
    </font>
    <font>
      <name val="Times New Roman"/>
      <b/>
      <color theme="1"/>
      <sz val="14.000000"/>
    </font>
    <font>
      <name val="Times New Roman"/>
      <b/>
      <color theme="1"/>
      <sz val="12.000000"/>
    </font>
    <font>
      <name val="Times New Roman"/>
      <color theme="1"/>
      <sz val="11.000000"/>
    </font>
    <font>
      <name val="Times New Roman"/>
      <sz val="11.000000"/>
    </font>
    <font>
      <name val="Calibri"/>
      <b/>
      <color theme="1"/>
      <sz val="11.000000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0" fillId="2" borderId="0" numFmtId="44" applyNumberFormat="1" applyFont="0" applyFill="0" applyBorder="0"/>
  </cellStyleXfs>
  <cellXfs count="19">
    <xf fontId="0" fillId="0" borderId="0" numFmtId="0" xfId="0"/>
    <xf fontId="1" fillId="0" borderId="0" numFmtId="0" xfId="0" applyFont="1"/>
    <xf fontId="2" fillId="0" borderId="1" numFmtId="0" xfId="0" applyFont="1" applyBorder="1" applyAlignment="1">
      <alignment horizontal="center" vertical="top" wrapText="1"/>
    </xf>
    <xf fontId="3" fillId="0" borderId="2" numFmtId="0" xfId="0" applyFont="1" applyBorder="1" applyAlignment="1">
      <alignment horizontal="center" vertical="center"/>
    </xf>
    <xf fontId="3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/>
    </xf>
    <xf fontId="4" fillId="0" borderId="2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/>
    </xf>
    <xf fontId="4" fillId="0" borderId="2" numFmtId="2" xfId="0" applyNumberFormat="1" applyFont="1" applyBorder="1" applyAlignment="1">
      <alignment horizontal="center" vertical="center"/>
    </xf>
    <xf fontId="4" fillId="0" borderId="2" numFmtId="160" xfId="1" applyNumberFormat="1" applyFont="1" applyBorder="1" applyAlignment="1">
      <alignment horizontal="center" vertical="center" wrapText="1"/>
    </xf>
    <xf fontId="4" fillId="0" borderId="2" numFmtId="160" xfId="0" applyNumberFormat="1" applyFont="1" applyBorder="1" applyAlignment="1">
      <alignment horizontal="center" vertical="center"/>
    </xf>
    <xf fontId="4" fillId="0" borderId="2" numFmtId="160" xfId="0" applyNumberFormat="1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4" fillId="0" borderId="2" numFmtId="1" xfId="0" applyNumberFormat="1" applyFont="1" applyBorder="1" applyAlignment="1">
      <alignment horizontal="center" vertical="center" wrapText="1"/>
    </xf>
    <xf fontId="4" fillId="0" borderId="2" numFmtId="0" xfId="0" applyFont="1" applyBorder="1"/>
    <xf fontId="1" fillId="0" borderId="2" numFmtId="0" xfId="0" applyFont="1" applyBorder="1" applyAlignment="1">
      <alignment horizontal="center"/>
    </xf>
    <xf fontId="6" fillId="0" borderId="2" numFmtId="2" xfId="0" applyNumberFormat="1" applyFont="1" applyBorder="1" applyAlignment="1">
      <alignment horizontal="center"/>
    </xf>
    <xf fontId="4" fillId="0" borderId="0" numFmtId="0" xfId="0" applyFont="1" applyAlignment="1">
      <alignment wrapText="1"/>
    </xf>
  </cellXfs>
  <cellStyles count="2">
    <cellStyle name="Обычный" xfId="0" builtinId="0"/>
    <cellStyle name="Currenc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outlinePr applyStyles="0" summaryBelow="1" summaryRight="1" showOutlineSymbols="1"/>
    <pageSetUpPr autoPageBreaks="1" fitToPage="0"/>
  </sheetPr>
  <sheetViews>
    <sheetView zoomScale="100" workbookViewId="0">
      <selection activeCell="C2" activeCellId="0" sqref="C2:I2"/>
    </sheetView>
  </sheetViews>
  <sheetFormatPr defaultRowHeight="14.25"/>
  <cols>
    <col customWidth="1" min="3" max="3" width="62"/>
    <col customWidth="1" min="4" max="4" width="11.85546875"/>
    <col customWidth="1" min="5" max="5" width="11.7109375"/>
    <col customWidth="1" min="6" max="6" width="14.140625"/>
    <col customWidth="1" min="7" max="7" width="12"/>
    <col customWidth="1" min="8" max="8" width="12.421875"/>
    <col customWidth="1" min="9" max="9" width="16.7109375"/>
    <col customWidth="1" min="10" max="10" width="13.42578125"/>
  </cols>
  <sheetData>
    <row r="2" ht="56.25" customHeight="1">
      <c r="B2" s="1"/>
      <c r="C2" s="2" t="s">
        <v>0</v>
      </c>
      <c r="D2" s="2"/>
      <c r="E2" s="2"/>
      <c r="F2" s="2"/>
      <c r="G2" s="2"/>
      <c r="H2" s="2"/>
      <c r="I2" s="2"/>
    </row>
    <row r="3" ht="50.25" customHeight="1"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5</v>
      </c>
      <c r="J3" s="5" t="s">
        <v>8</v>
      </c>
    </row>
    <row r="4" ht="63.75" customHeight="1">
      <c r="B4" s="6">
        <v>1</v>
      </c>
      <c r="C4" s="7" t="s">
        <v>9</v>
      </c>
      <c r="D4" s="8">
        <v>132.5</v>
      </c>
      <c r="E4" s="8">
        <v>147</v>
      </c>
      <c r="F4" s="8">
        <f t="shared" ref="F4:F29" si="0">D4-E4</f>
        <v>-14.5</v>
      </c>
      <c r="G4" s="7">
        <v>132.5</v>
      </c>
      <c r="H4" s="8">
        <v>147</v>
      </c>
      <c r="I4" s="8">
        <f t="shared" ref="I4:I29" si="1">G4-H4</f>
        <v>-14.5</v>
      </c>
      <c r="J4" s="9">
        <f>F4/I4</f>
        <v>1</v>
      </c>
    </row>
    <row r="5" ht="15.75" customHeight="1">
      <c r="B5" s="6">
        <v>2</v>
      </c>
      <c r="C5" s="7" t="s">
        <v>10</v>
      </c>
      <c r="D5" s="8">
        <v>10</v>
      </c>
      <c r="E5" s="8">
        <v>22</v>
      </c>
      <c r="F5" s="8">
        <f t="shared" si="0"/>
        <v>-12</v>
      </c>
      <c r="G5" s="7">
        <v>22</v>
      </c>
      <c r="H5" s="8">
        <v>22</v>
      </c>
      <c r="I5" s="8">
        <f t="shared" si="1"/>
        <v>0</v>
      </c>
      <c r="J5" s="9"/>
    </row>
    <row r="6" ht="150" customHeight="1">
      <c r="B6" s="6">
        <v>3</v>
      </c>
      <c r="C6" s="7" t="s">
        <v>11</v>
      </c>
      <c r="D6" s="7">
        <v>18</v>
      </c>
      <c r="E6" s="8">
        <v>13</v>
      </c>
      <c r="F6" s="8">
        <f t="shared" si="0"/>
        <v>5</v>
      </c>
      <c r="G6" s="7">
        <v>14</v>
      </c>
      <c r="H6" s="8">
        <v>13</v>
      </c>
      <c r="I6" s="8">
        <f t="shared" si="1"/>
        <v>1</v>
      </c>
      <c r="J6" s="9">
        <f t="shared" ref="J5:J29" si="2">F6/I6</f>
        <v>5</v>
      </c>
    </row>
    <row r="7" ht="28.5">
      <c r="B7" s="6">
        <v>4</v>
      </c>
      <c r="C7" s="7" t="s">
        <v>12</v>
      </c>
      <c r="D7" s="7">
        <v>10</v>
      </c>
      <c r="E7" s="8">
        <v>8</v>
      </c>
      <c r="F7" s="8">
        <f t="shared" si="0"/>
        <v>2</v>
      </c>
      <c r="G7" s="7">
        <v>10</v>
      </c>
      <c r="H7" s="8">
        <v>8</v>
      </c>
      <c r="I7" s="8">
        <f t="shared" si="1"/>
        <v>2</v>
      </c>
      <c r="J7" s="9">
        <f t="shared" si="2"/>
        <v>1</v>
      </c>
    </row>
    <row r="8" ht="74.25" customHeight="1">
      <c r="B8" s="6">
        <v>5</v>
      </c>
      <c r="C8" s="7" t="s">
        <v>13</v>
      </c>
      <c r="D8" s="7">
        <v>12</v>
      </c>
      <c r="E8" s="8">
        <v>12</v>
      </c>
      <c r="F8" s="8">
        <f t="shared" si="0"/>
        <v>0</v>
      </c>
      <c r="G8" s="7">
        <v>12</v>
      </c>
      <c r="H8" s="8">
        <v>12</v>
      </c>
      <c r="I8" s="8">
        <f t="shared" si="1"/>
        <v>0</v>
      </c>
      <c r="J8" s="9"/>
    </row>
    <row r="9" ht="54.75" customHeight="1">
      <c r="B9" s="6">
        <v>6</v>
      </c>
      <c r="C9" s="7" t="s">
        <v>14</v>
      </c>
      <c r="D9" s="7">
        <v>96</v>
      </c>
      <c r="E9" s="8">
        <v>93</v>
      </c>
      <c r="F9" s="8">
        <f t="shared" si="0"/>
        <v>3</v>
      </c>
      <c r="G9" s="7">
        <v>95</v>
      </c>
      <c r="H9" s="8">
        <v>93</v>
      </c>
      <c r="I9" s="8">
        <f t="shared" si="1"/>
        <v>2</v>
      </c>
      <c r="J9" s="9">
        <f t="shared" si="2"/>
        <v>1.5</v>
      </c>
    </row>
    <row r="10" ht="28.5">
      <c r="B10" s="6">
        <v>7</v>
      </c>
      <c r="C10" s="7" t="s">
        <v>15</v>
      </c>
      <c r="D10" s="7">
        <v>100</v>
      </c>
      <c r="E10" s="8">
        <v>100</v>
      </c>
      <c r="F10" s="8">
        <f t="shared" si="0"/>
        <v>0</v>
      </c>
      <c r="G10" s="7">
        <v>100</v>
      </c>
      <c r="H10" s="8">
        <v>100</v>
      </c>
      <c r="I10" s="8">
        <f t="shared" si="1"/>
        <v>0</v>
      </c>
      <c r="J10" s="9"/>
    </row>
    <row r="11" ht="67.5" customHeight="1">
      <c r="B11" s="6">
        <v>8</v>
      </c>
      <c r="C11" s="7" t="s">
        <v>16</v>
      </c>
      <c r="D11" s="7">
        <v>68</v>
      </c>
      <c r="E11" s="8">
        <v>68</v>
      </c>
      <c r="F11" s="8">
        <f t="shared" si="0"/>
        <v>0</v>
      </c>
      <c r="G11" s="7">
        <v>69</v>
      </c>
      <c r="H11" s="8">
        <v>68</v>
      </c>
      <c r="I11" s="8">
        <f t="shared" si="1"/>
        <v>1</v>
      </c>
      <c r="J11" s="9">
        <f t="shared" si="2"/>
        <v>0</v>
      </c>
    </row>
    <row r="12" ht="66.75" customHeight="1">
      <c r="B12" s="6">
        <v>9</v>
      </c>
      <c r="C12" s="7" t="s">
        <v>17</v>
      </c>
      <c r="D12" s="7">
        <v>4</v>
      </c>
      <c r="E12" s="8">
        <v>4</v>
      </c>
      <c r="F12" s="8">
        <f t="shared" si="0"/>
        <v>0</v>
      </c>
      <c r="G12" s="7">
        <v>4</v>
      </c>
      <c r="H12" s="8">
        <v>4</v>
      </c>
      <c r="I12" s="8">
        <f t="shared" si="1"/>
        <v>0</v>
      </c>
      <c r="J12" s="9"/>
    </row>
    <row r="13" ht="28.5">
      <c r="B13" s="6">
        <v>10</v>
      </c>
      <c r="C13" s="7" t="s">
        <v>18</v>
      </c>
      <c r="D13" s="7">
        <v>100</v>
      </c>
      <c r="E13" s="8">
        <v>100</v>
      </c>
      <c r="F13" s="8">
        <f t="shared" si="0"/>
        <v>0</v>
      </c>
      <c r="G13" s="7">
        <v>100</v>
      </c>
      <c r="H13" s="8">
        <v>95</v>
      </c>
      <c r="I13" s="8">
        <f t="shared" si="1"/>
        <v>5</v>
      </c>
      <c r="J13" s="9">
        <f t="shared" si="2"/>
        <v>0</v>
      </c>
    </row>
    <row r="14" ht="28.5">
      <c r="B14" s="6">
        <v>11</v>
      </c>
      <c r="C14" s="7" t="s">
        <v>19</v>
      </c>
      <c r="D14" s="7">
        <v>100</v>
      </c>
      <c r="E14" s="8">
        <v>100</v>
      </c>
      <c r="F14" s="8">
        <f t="shared" si="0"/>
        <v>0</v>
      </c>
      <c r="G14" s="7">
        <v>100</v>
      </c>
      <c r="H14" s="8">
        <v>100</v>
      </c>
      <c r="I14" s="8">
        <f t="shared" si="1"/>
        <v>0</v>
      </c>
      <c r="J14" s="9"/>
    </row>
    <row r="15" ht="28.5">
      <c r="B15" s="6">
        <v>12</v>
      </c>
      <c r="C15" s="7" t="s">
        <v>20</v>
      </c>
      <c r="D15" s="7">
        <v>2</v>
      </c>
      <c r="E15" s="8">
        <v>4</v>
      </c>
      <c r="F15" s="8">
        <f t="shared" si="0"/>
        <v>-2</v>
      </c>
      <c r="G15" s="7">
        <v>2</v>
      </c>
      <c r="H15" s="8">
        <v>4</v>
      </c>
      <c r="I15" s="8">
        <f t="shared" si="1"/>
        <v>-2</v>
      </c>
      <c r="J15" s="9">
        <f t="shared" si="2"/>
        <v>1</v>
      </c>
    </row>
    <row r="16" ht="57">
      <c r="B16" s="6">
        <v>13</v>
      </c>
      <c r="C16" s="7" t="s">
        <v>21</v>
      </c>
      <c r="D16" s="7">
        <v>58.359999999999999</v>
      </c>
      <c r="E16" s="8">
        <v>49.799999999999997</v>
      </c>
      <c r="F16" s="8">
        <f t="shared" si="0"/>
        <v>8.5600000000000023</v>
      </c>
      <c r="G16" s="7">
        <v>40</v>
      </c>
      <c r="H16" s="8">
        <v>49.799999999999997</v>
      </c>
      <c r="I16" s="8">
        <f t="shared" si="1"/>
        <v>-9.7999999999999972</v>
      </c>
      <c r="J16" s="9">
        <f t="shared" si="2"/>
        <v>-0.87346938775510252</v>
      </c>
    </row>
    <row r="17" ht="28.5">
      <c r="B17" s="6">
        <v>14</v>
      </c>
      <c r="C17" s="7" t="s">
        <v>22</v>
      </c>
      <c r="D17" s="7">
        <v>46</v>
      </c>
      <c r="E17" s="8">
        <v>36</v>
      </c>
      <c r="F17" s="8">
        <f t="shared" si="0"/>
        <v>10</v>
      </c>
      <c r="G17" s="7">
        <v>40</v>
      </c>
      <c r="H17" s="8">
        <v>36</v>
      </c>
      <c r="I17" s="8">
        <f t="shared" si="1"/>
        <v>4</v>
      </c>
      <c r="J17" s="9">
        <f t="shared" si="2"/>
        <v>2.5</v>
      </c>
    </row>
    <row r="18" ht="28.5">
      <c r="B18" s="6">
        <v>15</v>
      </c>
      <c r="C18" s="7" t="s">
        <v>23</v>
      </c>
      <c r="D18" s="7">
        <v>21</v>
      </c>
      <c r="E18" s="8">
        <v>8</v>
      </c>
      <c r="F18" s="8">
        <f t="shared" si="0"/>
        <v>13</v>
      </c>
      <c r="G18" s="7">
        <v>14</v>
      </c>
      <c r="H18" s="8">
        <v>8</v>
      </c>
      <c r="I18" s="8">
        <f t="shared" si="1"/>
        <v>6</v>
      </c>
      <c r="J18" s="9">
        <f t="shared" si="2"/>
        <v>2.1666666666666665</v>
      </c>
    </row>
    <row r="19" ht="28.5">
      <c r="B19" s="6">
        <v>16</v>
      </c>
      <c r="C19" s="7" t="s">
        <v>24</v>
      </c>
      <c r="D19" s="10">
        <v>31650</v>
      </c>
      <c r="E19" s="11">
        <v>17630</v>
      </c>
      <c r="F19" s="11">
        <f t="shared" si="0"/>
        <v>14020</v>
      </c>
      <c r="G19" s="12">
        <v>18630</v>
      </c>
      <c r="H19" s="11">
        <v>17630</v>
      </c>
      <c r="I19" s="11">
        <f t="shared" si="1"/>
        <v>1000</v>
      </c>
      <c r="J19" s="9">
        <f t="shared" si="2"/>
        <v>14.02</v>
      </c>
    </row>
    <row r="20" ht="30">
      <c r="B20" s="6">
        <v>17</v>
      </c>
      <c r="C20" s="7" t="s">
        <v>25</v>
      </c>
      <c r="D20" s="7">
        <v>610</v>
      </c>
      <c r="E20" s="8">
        <v>464</v>
      </c>
      <c r="F20" s="8">
        <f t="shared" si="0"/>
        <v>146</v>
      </c>
      <c r="G20" s="7">
        <v>470</v>
      </c>
      <c r="H20" s="8">
        <v>464</v>
      </c>
      <c r="I20" s="8">
        <f t="shared" si="1"/>
        <v>6</v>
      </c>
      <c r="J20" s="9">
        <f t="shared" si="2"/>
        <v>24.333333333333332</v>
      </c>
    </row>
    <row r="21" ht="42.75">
      <c r="B21" s="6">
        <v>18</v>
      </c>
      <c r="C21" s="13" t="s">
        <v>26</v>
      </c>
      <c r="D21" s="7">
        <v>8</v>
      </c>
      <c r="E21" s="8">
        <v>16</v>
      </c>
      <c r="F21" s="8">
        <f t="shared" si="0"/>
        <v>-8</v>
      </c>
      <c r="G21" s="7">
        <v>10</v>
      </c>
      <c r="H21" s="8">
        <v>16</v>
      </c>
      <c r="I21" s="8">
        <f t="shared" si="1"/>
        <v>-6</v>
      </c>
      <c r="J21" s="9">
        <f t="shared" si="2"/>
        <v>1.3333333333333333</v>
      </c>
    </row>
    <row r="22" ht="42.75">
      <c r="B22" s="6">
        <v>19</v>
      </c>
      <c r="C22" s="13" t="s">
        <v>27</v>
      </c>
      <c r="D22" s="7">
        <v>8.3000000000000007</v>
      </c>
      <c r="E22" s="8">
        <v>4.7000000000000002</v>
      </c>
      <c r="F22" s="8">
        <f t="shared" si="0"/>
        <v>3.6000000000000005</v>
      </c>
      <c r="G22" s="7">
        <v>10</v>
      </c>
      <c r="H22" s="8">
        <v>4.7000000000000002</v>
      </c>
      <c r="I22" s="8">
        <f t="shared" si="1"/>
        <v>5.2999999999999998</v>
      </c>
      <c r="J22" s="9">
        <f t="shared" si="2"/>
        <v>0.679245283018868</v>
      </c>
    </row>
    <row r="23" ht="28.5">
      <c r="B23" s="6">
        <v>20</v>
      </c>
      <c r="C23" s="7" t="s">
        <v>28</v>
      </c>
      <c r="D23" s="7">
        <v>69</v>
      </c>
      <c r="E23" s="8">
        <v>69</v>
      </c>
      <c r="F23" s="8">
        <f t="shared" si="0"/>
        <v>0</v>
      </c>
      <c r="G23" s="7">
        <v>70</v>
      </c>
      <c r="H23" s="8">
        <v>69</v>
      </c>
      <c r="I23" s="8">
        <f t="shared" si="1"/>
        <v>1</v>
      </c>
      <c r="J23" s="9">
        <f t="shared" si="2"/>
        <v>0</v>
      </c>
    </row>
    <row r="24" ht="42.75">
      <c r="B24" s="6">
        <v>21</v>
      </c>
      <c r="C24" s="7" t="s">
        <v>29</v>
      </c>
      <c r="D24" s="7">
        <v>6</v>
      </c>
      <c r="E24" s="8">
        <v>3</v>
      </c>
      <c r="F24" s="8">
        <f t="shared" si="0"/>
        <v>3</v>
      </c>
      <c r="G24" s="7">
        <v>7</v>
      </c>
      <c r="H24" s="8">
        <v>3</v>
      </c>
      <c r="I24" s="8">
        <f t="shared" si="1"/>
        <v>4</v>
      </c>
      <c r="J24" s="9">
        <f t="shared" si="2"/>
        <v>0.75</v>
      </c>
    </row>
    <row r="25" ht="114">
      <c r="B25" s="6">
        <v>22</v>
      </c>
      <c r="C25" s="7" t="s">
        <v>30</v>
      </c>
      <c r="D25" s="14">
        <v>100</v>
      </c>
      <c r="E25" s="8">
        <v>100</v>
      </c>
      <c r="F25" s="8">
        <f t="shared" si="0"/>
        <v>0</v>
      </c>
      <c r="G25" s="7">
        <v>100</v>
      </c>
      <c r="H25" s="8">
        <v>100</v>
      </c>
      <c r="I25" s="8">
        <f t="shared" si="1"/>
        <v>0</v>
      </c>
      <c r="J25" s="9"/>
    </row>
    <row r="26" ht="71.25">
      <c r="B26" s="6">
        <v>23</v>
      </c>
      <c r="C26" s="7" t="s">
        <v>31</v>
      </c>
      <c r="D26" s="7">
        <v>1</v>
      </c>
      <c r="E26" s="8">
        <v>0</v>
      </c>
      <c r="F26" s="8">
        <f t="shared" si="0"/>
        <v>1</v>
      </c>
      <c r="G26" s="7">
        <v>2</v>
      </c>
      <c r="H26" s="8">
        <v>0</v>
      </c>
      <c r="I26" s="8">
        <f t="shared" si="1"/>
        <v>2</v>
      </c>
      <c r="J26" s="9">
        <f t="shared" si="2"/>
        <v>0.5</v>
      </c>
    </row>
    <row r="27" ht="28.5">
      <c r="B27" s="6">
        <v>24</v>
      </c>
      <c r="C27" s="7" t="s">
        <v>32</v>
      </c>
      <c r="D27" s="7">
        <v>130</v>
      </c>
      <c r="E27" s="8">
        <v>102</v>
      </c>
      <c r="F27" s="8">
        <f t="shared" si="0"/>
        <v>28</v>
      </c>
      <c r="G27" s="7">
        <v>110</v>
      </c>
      <c r="H27" s="8">
        <v>102</v>
      </c>
      <c r="I27" s="8">
        <f t="shared" si="1"/>
        <v>8</v>
      </c>
      <c r="J27" s="9">
        <f t="shared" si="2"/>
        <v>3.5</v>
      </c>
    </row>
    <row r="28" ht="42.75">
      <c r="B28" s="6">
        <v>25</v>
      </c>
      <c r="C28" s="7" t="s">
        <v>33</v>
      </c>
      <c r="D28" s="7">
        <v>10</v>
      </c>
      <c r="E28" s="8">
        <v>9</v>
      </c>
      <c r="F28" s="8">
        <f t="shared" si="0"/>
        <v>1</v>
      </c>
      <c r="G28" s="7">
        <v>10</v>
      </c>
      <c r="H28" s="8">
        <v>9</v>
      </c>
      <c r="I28" s="8">
        <f t="shared" si="1"/>
        <v>1</v>
      </c>
      <c r="J28" s="9">
        <f t="shared" si="2"/>
        <v>1</v>
      </c>
    </row>
    <row r="29" ht="28.5">
      <c r="B29" s="6">
        <v>26</v>
      </c>
      <c r="C29" s="7" t="s">
        <v>34</v>
      </c>
      <c r="D29" s="7">
        <v>0</v>
      </c>
      <c r="E29" s="8">
        <v>0</v>
      </c>
      <c r="F29" s="8">
        <f t="shared" si="0"/>
        <v>0</v>
      </c>
      <c r="G29" s="7">
        <v>0</v>
      </c>
      <c r="H29" s="8">
        <v>0</v>
      </c>
      <c r="I29" s="8">
        <f t="shared" si="1"/>
        <v>0</v>
      </c>
      <c r="J29" s="9"/>
    </row>
    <row r="30">
      <c r="B30" s="15"/>
      <c r="C30" s="15"/>
      <c r="D30" s="8"/>
      <c r="E30" s="8"/>
      <c r="F30" s="8"/>
      <c r="G30" s="8"/>
      <c r="H30" s="8"/>
      <c r="I30" s="8"/>
      <c r="J30" s="9">
        <f>SUM(J4:J29)</f>
        <v>59.409109228597096</v>
      </c>
    </row>
    <row r="31" ht="31.5" customHeight="1">
      <c r="B31" s="16">
        <v>26</v>
      </c>
      <c r="C31" s="16" t="s">
        <v>35</v>
      </c>
      <c r="D31" s="16"/>
      <c r="E31" s="16"/>
      <c r="F31" s="16"/>
      <c r="G31" s="16"/>
      <c r="H31" s="16"/>
      <c r="I31" s="16"/>
      <c r="J31" s="17">
        <f>J30/26*100</f>
        <v>228.4965739561427</v>
      </c>
    </row>
    <row r="34" ht="75">
      <c r="D34" s="18"/>
    </row>
  </sheetData>
  <mergeCells count="1">
    <mergeCell ref="C2:I2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2</cp:revision>
  <dcterms:created xsi:type="dcterms:W3CDTF">2006-09-16T00:00:00Z</dcterms:created>
  <dcterms:modified xsi:type="dcterms:W3CDTF">2023-01-18T11:58:18Z</dcterms:modified>
</cp:coreProperties>
</file>